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303 - 2.8. - ZCU - AV technika (II.) 026-2021 - zbozi OK\"/>
    </mc:Choice>
  </mc:AlternateContent>
  <xr:revisionPtr revIDLastSave="0" documentId="13_ncr:1_{8A4A69B0-B256-443B-A021-4735E785E241}" xr6:coauthVersionLast="47" xr6:coauthVersionMax="47" xr10:uidLastSave="{00000000-0000-0000-0000-000000000000}"/>
  <bookViews>
    <workbookView xWindow="-24120" yWindow="-120" windowWidth="24240" windowHeight="17640" xr2:uid="{00000000-000D-0000-FFFF-FFFF00000000}"/>
  </bookViews>
  <sheets>
    <sheet name="AVT" sheetId="1" r:id="rId1"/>
  </sheets>
  <definedNames>
    <definedName name="_xlnm.Print_Area" localSheetId="0">AVT!$B$1:$S$11</definedName>
  </definedNames>
  <calcPr calcId="191029"/>
</workbook>
</file>

<file path=xl/calcChain.xml><?xml version="1.0" encoding="utf-8"?>
<calcChain xmlns="http://schemas.openxmlformats.org/spreadsheetml/2006/main">
  <c r="R8" i="1" l="1"/>
  <c r="O8" i="1"/>
  <c r="S8" i="1" l="1"/>
  <c r="R7" i="1"/>
  <c r="S7" i="1"/>
  <c r="O7" i="1"/>
  <c r="P11" i="1" l="1"/>
  <c r="Q11" i="1"/>
</calcChain>
</file>

<file path=xl/sharedStrings.xml><?xml version="1.0" encoding="utf-8"?>
<sst xmlns="http://schemas.openxmlformats.org/spreadsheetml/2006/main" count="45" uniqueCount="43">
  <si>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</si>
  <si>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</si>
  <si>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</si>
  <si>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</si>
  <si>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</si>
  <si>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</si>
  <si>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</si>
  <si>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</si>
  <si>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</si>
  <si>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</si>
  <si>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</si>
  <si>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</si>
  <si>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32332300-2 - Přístroje pro záznam zvuku</t>
  </si>
  <si>
    <t>32342100-3 - Hlavová sluchátka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</si>
  <si>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</si>
  <si>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</si>
  <si>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</si>
  <si>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</si>
  <si>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</si>
  <si>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</si>
  <si>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</si>
  <si>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</si>
  <si>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</si>
  <si>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</si>
  <si>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</si>
  <si>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</si>
  <si>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</si>
  <si>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</si>
  <si>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</si>
  <si>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</si>
  <si>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Studiový nahrávací set
Set musí obsahovat:
1) externí zvukovou kartu USB
2) studiová sluchátka;
3) studiový mikrofon kondenzátorový, popř. jako druhý dynamický;
4) reproduktory typu studiové aktivní monitory (pár nebo 2 ks samostatných monitorů).</t>
  </si>
  <si>
    <t>sada</t>
  </si>
  <si>
    <t>Audiometrická sluchátka</t>
  </si>
  <si>
    <t>ANO</t>
  </si>
  <si>
    <t>Den vědy a techniky 2021
PUM/2021/02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</si>
  <si>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</si>
  <si>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Petr Brůha, 
Tel.: 732 907 550,
37763 2412</t>
  </si>
  <si>
    <t>Technická 8,
301 00 Plzeň 3,
Fakulta aplikovaných věd -
Katedra informatiky a výpočetní techniky, 
místnost UN 324</t>
  </si>
  <si>
    <t>Typ: audiometrická sluchátka, dynamický, sluchátka pro nedoslýchavé, 
určené pro použití s audiometry
Konstrukce: uzavřená
Konektor typu A: Jack MONO 6,3 mm Male
Frekvenční rozsah: 20 Hz - 20 kHz
Maximální akustický tlak - SPL (dB): 117.</t>
  </si>
  <si>
    <t>Příloha č. 2 Kupní smlouvy - technická specifikace
Audiovizuální technika (II.) 026 - 2021</t>
  </si>
  <si>
    <r>
      <t xml:space="preserve">Požadované základní min. parametry:
</t>
    </r>
    <r>
      <rPr>
        <b/>
        <sz val="11"/>
        <color theme="1"/>
        <rFont val="Calibri"/>
        <family val="2"/>
        <charset val="238"/>
        <scheme val="minor"/>
      </rPr>
      <t>Externí zvuková karta:</t>
    </r>
    <r>
      <rPr>
        <sz val="11"/>
        <color theme="1"/>
        <rFont val="Calibri"/>
        <family val="2"/>
        <charset val="238"/>
        <scheme val="minor"/>
      </rPr>
      <t xml:space="preserve">
- typ USB
- vzorkovací frekvence 192 kHz / 24 bit nebo 96 kHz / 24 bit nebo 48 kHz / 24 bit
- počet vstupů 1 až 2 - univerzální Combo (XLR/Jack)
- vstupy pro kondenzátorový nebo dynamický mikrofon, hudební nástroje
       frekvenční rozsah 20 Hz – 20 kHz
       dynamický rozsah &gt; 100 dB
       poměr signál/šum &gt;100 dB
- fantomové napájení pro kondenzátorový mikrofon 48V
- výstup pro studiová sluchátka, samostatně ovládaná hlasitost
- linkové výstupy 2x (L/R) (Jack 1/4“ TRS)
       frekvenční rozsah 20 Hz - 20 kHz
       dynamický rozsah &gt; 100 dB
       poměr signál / šum &gt; 100 dB
- kompletní sada sw vybavení pro ovládání a práci se zvukovou kartou
- kompatibilita s Windows 7 a vyšší
- napájení USB, popř. adaptér
- provedení: kovové šasi
</t>
    </r>
    <r>
      <rPr>
        <b/>
        <sz val="11"/>
        <color theme="1"/>
        <rFont val="Calibri"/>
        <family val="2"/>
        <charset val="238"/>
        <scheme val="minor"/>
      </rPr>
      <t xml:space="preserve">
Mikrofon: </t>
    </r>
    <r>
      <rPr>
        <sz val="11"/>
        <color theme="1"/>
        <rFont val="Calibri"/>
        <family val="2"/>
        <charset val="238"/>
        <scheme val="minor"/>
      </rPr>
      <t xml:space="preserve">elektretový kondenzátorový; charakteristika cardioid; frekvenční rozsah minimálně 30 Hz – 18 kHz; odstup signál / šum &gt; 74 dB; napájení 48 V fantomové.
</t>
    </r>
    <r>
      <rPr>
        <b/>
        <sz val="11"/>
        <color theme="1"/>
        <rFont val="Calibri"/>
        <family val="2"/>
        <charset val="238"/>
        <scheme val="minor"/>
      </rPr>
      <t xml:space="preserve">Sluchátka: </t>
    </r>
    <r>
      <rPr>
        <sz val="11"/>
        <color theme="1"/>
        <rFont val="Calibri"/>
        <family val="2"/>
        <charset val="238"/>
        <scheme val="minor"/>
      </rPr>
      <t>studiová; náhlavní uzavřená/polouzavřená; dynamická; frekvenční</t>
    </r>
    <r>
      <rPr>
        <sz val="11"/>
        <rFont val="Calibri"/>
        <family val="2"/>
        <charset val="238"/>
        <scheme val="minor"/>
      </rPr>
      <t xml:space="preserve"> rozsah </t>
    </r>
    <r>
      <rPr>
        <b/>
        <sz val="11"/>
        <color rgb="FFFF0000"/>
        <rFont val="Calibri"/>
        <family val="2"/>
        <charset val="238"/>
        <scheme val="minor"/>
      </rPr>
      <t>15 Hz –</t>
    </r>
    <r>
      <rPr>
        <b/>
        <sz val="11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>22 kHz</t>
    </r>
    <r>
      <rPr>
        <sz val="11"/>
        <color theme="1"/>
        <rFont val="Calibri"/>
        <family val="2"/>
        <charset val="238"/>
        <scheme val="minor"/>
      </rPr>
      <t xml:space="preserve">; citlivost SPL &gt; 95 dB.
</t>
    </r>
    <r>
      <rPr>
        <b/>
        <sz val="11"/>
        <color theme="1"/>
        <rFont val="Calibri"/>
        <family val="2"/>
        <charset val="238"/>
        <scheme val="minor"/>
      </rPr>
      <t xml:space="preserve">
Reproduktorové soustavy: </t>
    </r>
    <r>
      <rPr>
        <sz val="11"/>
        <color theme="1"/>
        <rFont val="Calibri"/>
        <family val="2"/>
        <charset val="238"/>
        <scheme val="minor"/>
      </rPr>
      <t>typ - studiové monitory; aktivní; frekvenční rozsah 80 Hz – 20 kHz; maximální akustický tlak SPL 100 dB; provedení - duo nebo 2x single.</t>
    </r>
  </si>
  <si>
    <t>M-Audio BX8 D3 Studio SET Černá (BX8D3-STUDIO-SET), záruka 24 měsíců</t>
  </si>
  <si>
    <t>Sennheiser HDA 300 Černá (504208-SENNHEISER),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</si>
</sst>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4">
    <xf numFmtId="0" fontId="0" fillId="0" borderId="0"/>
    <xf numFmtId="0" fontId="18" fillId="0" borderId="0"/>
    <xf numFmtId="0" fontId="2" fillId="0" borderId="0"/>
    <xf numFmtId="0" fontId="2" fillId="0" borderId="0"/>
  </cellStyleXfs>
  <cellXfs count="9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>
      <protection locked="0"/>
    </xf>
    <xf numFmtId="0" fontId="16" fillId="4" borderId="10" xfId="0" applyFont="1" applyFill="1" applyBorder="1" applyAlignment="1" applyProtection="1">
      <alignment horizontal="center" vertical="center" wrapText="1"/>
      <protection locked="0"/>
    </xf>
    <xf numFmtId="0" fontId="16" fillId="4" borderId="12" xfId="0" applyFont="1" applyFill="1" applyBorder="1" applyAlignment="1" applyProtection="1">
      <alignment horizontal="center" vertical="center" wrapText="1"/>
      <protection locked="0"/>
    </xf>
    <xf numFmtId="0" fontId="0" fillId="3" borderId="13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9" fillId="3" borderId="13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 wrapText="1"/>
    </xf>
    <xf numFmtId="0" fontId="16" fillId="4" borderId="15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3" xfId="1" xr:uid="{00000000-0005-0000-0000-000001000000}"/>
    <cellStyle name="normální 3 2" xfId="3" xr:uid="{C987FA2C-AFB4-44BB-A973-958F4E3B7F90}"/>
    <cellStyle name="normální 3 3" xfId="2" xr:uid="{6945F98B-4331-4BBD-8901-AE8613C0597E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tabSelected="1" zoomScale="60" zoomScaleNormal="60" workbookViewId="0">
      <selection activeCell="G7" sqref="G7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168.42578125" style="1" customWidth="1"/>
    <col min="7" max="7" width="27.85546875" style="1" customWidth="1"/>
    <col min="8" max="8" width="25.140625" style="1" customWidth="1"/>
    <col min="9" max="9" width="20" style="1" customWidth="1"/>
    <col min="10" max="10" width="16.5703125" style="1" customWidth="1"/>
    <col min="11" max="11" width="39.85546875" style="5" customWidth="1"/>
    <col min="12" max="12" width="22.85546875" style="5" customWidth="1"/>
    <col min="13" max="13" width="43.570312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4.28515625" style="5" hidden="1" customWidth="1"/>
    <col min="21" max="21" width="44.85546875" style="4" customWidth="1"/>
    <col min="22" max="16384" width="8.85546875" style="5"/>
  </cols>
  <sheetData>
    <row r="1" spans="1:21" ht="42.6" customHeight="1" x14ac:dyDescent="0.25">
      <c r="B1" s="76" t="s">
        <v>39</v>
      </c>
      <c r="C1" s="77"/>
      <c r="D1" s="77"/>
    </row>
    <row r="2" spans="1:21" ht="18" customHeight="1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15</v>
      </c>
      <c r="D6" s="24" t="s">
        <v>4</v>
      </c>
      <c r="E6" s="24" t="s">
        <v>16</v>
      </c>
      <c r="F6" s="24" t="s">
        <v>17</v>
      </c>
      <c r="G6" s="40" t="s">
        <v>5</v>
      </c>
      <c r="H6" s="42" t="s">
        <v>27</v>
      </c>
      <c r="I6" s="34" t="s">
        <v>18</v>
      </c>
      <c r="J6" s="34" t="s">
        <v>19</v>
      </c>
      <c r="K6" s="24" t="s">
        <v>35</v>
      </c>
      <c r="L6" s="38" t="s">
        <v>20</v>
      </c>
      <c r="M6" s="34" t="s">
        <v>21</v>
      </c>
      <c r="N6" s="34" t="s">
        <v>22</v>
      </c>
      <c r="O6" s="34" t="s">
        <v>23</v>
      </c>
      <c r="P6" s="24" t="s">
        <v>6</v>
      </c>
      <c r="Q6" s="25" t="s">
        <v>7</v>
      </c>
      <c r="R6" s="63" t="s">
        <v>8</v>
      </c>
      <c r="S6" s="63" t="s">
        <v>9</v>
      </c>
      <c r="T6" s="34" t="s">
        <v>24</v>
      </c>
      <c r="U6" s="34" t="s">
        <v>25</v>
      </c>
    </row>
    <row r="7" spans="1:21" ht="409.5" customHeight="1" thickTop="1" x14ac:dyDescent="0.25">
      <c r="A7" s="26"/>
      <c r="B7" s="43">
        <v>1</v>
      </c>
      <c r="C7" s="57" t="s">
        <v>30</v>
      </c>
      <c r="D7" s="44">
        <v>1</v>
      </c>
      <c r="E7" s="45" t="s">
        <v>31</v>
      </c>
      <c r="F7" s="60" t="s">
        <v>40</v>
      </c>
      <c r="G7" s="67" t="s">
        <v>41</v>
      </c>
      <c r="H7" s="91"/>
      <c r="I7" s="83" t="s">
        <v>26</v>
      </c>
      <c r="J7" s="85" t="s">
        <v>33</v>
      </c>
      <c r="K7" s="87" t="s">
        <v>34</v>
      </c>
      <c r="L7" s="87" t="s">
        <v>36</v>
      </c>
      <c r="M7" s="87" t="s">
        <v>37</v>
      </c>
      <c r="N7" s="89">
        <v>21</v>
      </c>
      <c r="O7" s="46">
        <f>D7*P7</f>
        <v>10000</v>
      </c>
      <c r="P7" s="47">
        <v>10000</v>
      </c>
      <c r="Q7" s="64">
        <v>10000</v>
      </c>
      <c r="R7" s="48">
        <f>D7*Q7</f>
        <v>10000</v>
      </c>
      <c r="S7" s="49" t="str">
        <f t="shared" ref="S7" si="0">IF(ISNUMBER(Q7), IF(Q7&gt;P7,"NEVYHOVUJE","VYHOVUJE")," ")</f>
        <v>VYHOVUJE</v>
      </c>
      <c r="T7" s="69"/>
      <c r="U7" s="45" t="s">
        <v>12</v>
      </c>
    </row>
    <row r="8" spans="1:21" ht="132" customHeight="1" thickBot="1" x14ac:dyDescent="0.3">
      <c r="A8" s="26"/>
      <c r="B8" s="50">
        <v>2</v>
      </c>
      <c r="C8" s="59" t="s">
        <v>32</v>
      </c>
      <c r="D8" s="51">
        <v>1</v>
      </c>
      <c r="E8" s="52" t="s">
        <v>14</v>
      </c>
      <c r="F8" s="58" t="s">
        <v>38</v>
      </c>
      <c r="G8" s="68" t="s">
        <v>42</v>
      </c>
      <c r="H8" s="92"/>
      <c r="I8" s="84"/>
      <c r="J8" s="86"/>
      <c r="K8" s="88"/>
      <c r="L8" s="84"/>
      <c r="M8" s="84"/>
      <c r="N8" s="90"/>
      <c r="O8" s="53">
        <f>D8*P8</f>
        <v>10000</v>
      </c>
      <c r="P8" s="54">
        <v>10000</v>
      </c>
      <c r="Q8" s="65">
        <v>10000</v>
      </c>
      <c r="R8" s="55">
        <f>D8*Q8</f>
        <v>10000</v>
      </c>
      <c r="S8" s="56" t="str">
        <f t="shared" ref="S8" si="1">IF(ISNUMBER(Q8), IF(Q8&gt;P8,"NEVYHOVUJE","VYHOVUJE")," ")</f>
        <v>VYHOVUJE</v>
      </c>
      <c r="T8" s="70"/>
      <c r="U8" s="52" t="s">
        <v>13</v>
      </c>
    </row>
    <row r="9" spans="1:21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M9" s="5"/>
      <c r="N9" s="5"/>
      <c r="O9" s="5"/>
      <c r="Q9" s="66"/>
      <c r="R9" s="39"/>
    </row>
    <row r="10" spans="1:21" ht="60" customHeight="1" thickTop="1" thickBot="1" x14ac:dyDescent="0.3">
      <c r="B10" s="78" t="s">
        <v>29</v>
      </c>
      <c r="C10" s="79"/>
      <c r="D10" s="79"/>
      <c r="E10" s="79"/>
      <c r="F10" s="79"/>
      <c r="G10" s="79"/>
      <c r="H10" s="62"/>
      <c r="I10" s="27"/>
      <c r="J10" s="27"/>
      <c r="K10" s="27"/>
      <c r="L10" s="8"/>
      <c r="M10" s="8"/>
      <c r="N10" s="28"/>
      <c r="O10" s="28"/>
      <c r="P10" s="29" t="s">
        <v>10</v>
      </c>
      <c r="Q10" s="80" t="s">
        <v>11</v>
      </c>
      <c r="R10" s="81"/>
      <c r="S10" s="82"/>
      <c r="T10" s="22"/>
      <c r="U10" s="30"/>
    </row>
    <row r="11" spans="1:21" ht="33" customHeight="1" thickTop="1" thickBot="1" x14ac:dyDescent="0.3">
      <c r="B11" s="71" t="s">
        <v>28</v>
      </c>
      <c r="C11" s="72"/>
      <c r="D11" s="72"/>
      <c r="E11" s="72"/>
      <c r="F11" s="72"/>
      <c r="G11" s="72"/>
      <c r="H11" s="61"/>
      <c r="I11" s="31"/>
      <c r="L11" s="12"/>
      <c r="M11" s="12"/>
      <c r="N11" s="32"/>
      <c r="O11" s="32"/>
      <c r="P11" s="33">
        <f>SUM(O7:O8)</f>
        <v>20000</v>
      </c>
      <c r="Q11" s="73">
        <f>SUM(R7:R8)</f>
        <v>20000</v>
      </c>
      <c r="R11" s="74"/>
      <c r="S11" s="75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password="C143" sheet="1" objects="1" scenarios="1"/>
  <mergeCells count="13">
    <mergeCell ref="T7:T8"/>
    <mergeCell ref="B11:G11"/>
    <mergeCell ref="Q11:S11"/>
    <mergeCell ref="B1:D1"/>
    <mergeCell ref="B10:G10"/>
    <mergeCell ref="Q10:S10"/>
    <mergeCell ref="I7:I8"/>
    <mergeCell ref="J7:J8"/>
    <mergeCell ref="K7:K8"/>
    <mergeCell ref="L7:L8"/>
    <mergeCell ref="M7:M8"/>
    <mergeCell ref="N7:N8"/>
    <mergeCell ref="H7:H8"/>
  </mergeCells>
  <conditionalFormatting sqref="D7:D8">
    <cfRule type="containsBlanks" dxfId="7" priority="51">
      <formula>LEN(TRIM(D7))=0</formula>
    </cfRule>
  </conditionalFormatting>
  <conditionalFormatting sqref="S7:S8">
    <cfRule type="cellIs" dxfId="6" priority="43" operator="equal">
      <formula>"VYHOVUJE"</formula>
    </cfRule>
  </conditionalFormatting>
  <conditionalFormatting sqref="S7:S8">
    <cfRule type="cellIs" dxfId="5" priority="42" operator="equal">
      <formula>"NEVYHOVUJE"</formula>
    </cfRule>
  </conditionalFormatting>
  <conditionalFormatting sqref="G7:G8 Q7:Q8">
    <cfRule type="containsBlanks" dxfId="4" priority="23">
      <formula>LEN(TRIM(G7))=0</formula>
    </cfRule>
  </conditionalFormatting>
  <conditionalFormatting sqref="G7:G8">
    <cfRule type="containsBlanks" dxfId="3" priority="22">
      <formula>LEN(TRIM(G7))=0</formula>
    </cfRule>
  </conditionalFormatting>
  <conditionalFormatting sqref="G7:G8 Q7:Q8">
    <cfRule type="notContainsBlanks" dxfId="2" priority="21">
      <formula>LEN(TRIM(G7))&gt;0</formula>
    </cfRule>
  </conditionalFormatting>
  <conditionalFormatting sqref="G7:G8 Q7:Q8">
    <cfRule type="notContainsBlanks" dxfId="1" priority="20">
      <formula>LEN(TRIM(G7))&gt;0</formula>
    </cfRule>
  </conditionalFormatting>
  <conditionalFormatting sqref="G7:G8">
    <cfRule type="notContainsBlanks" dxfId="0" priority="19">
      <formula>LEN(TRIM(G7))&gt;0</formula>
    </cfRule>
  </conditionalFormatting>
  <dataValidations count="3">
    <dataValidation type="list" allowBlank="1" showInputMessage="1" showErrorMessage="1" sqref="J7" xr:uid="{00000000-0002-0000-0000-000000000000}">
      <formula1>"ANO,NE"</formula1>
    </dataValidation>
    <dataValidation type="list" showInputMessage="1" showErrorMessage="1" sqref="E7:E8" xr:uid="{00000000-0002-0000-0000-000001000000}">
      <formula1>"ks,bal,sada,"</formula1>
    </dataValidation>
    <dataValidation type="list" allowBlank="1" showInputMessage="1" showErrorMessage="1" sqref="U7:U8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9e+Z2auQJBw6wFwWxU7HZLzSvIB7WCxljm9L9VnLGzU=</DigestValue>
    </Reference>
    <Reference Type="http://www.w3.org/2000/09/xmldsig#Object" URI="#idOfficeObject">
      <DigestMethod Algorithm="http://www.w3.org/2001/04/xmlenc#sha256"/>
      <DigestValue>2OOTqxf77xrxolprk4dbTkO0dZhmctR9Iqawp846r7M=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+vAFRt52GkybXBFN2R3fgM8NmKfoZewCYOd4YtJW+Ss=</DigestValue>
    </Reference>
  </SignedInfo>
  <SignatureValue>kdRAg8SBnAJ22pFsDXT/MWF+VEiwkb7CrNjxFTCg5oKLunJnocAgzr6ffXDMoKJiRjwkS0HTrKLv
ZjDMbb2xESY02S9i0T4qFM6cvXzP50tFOEjOLhwOqsnFO42iKHsTjhBgUJUfgPo7QkgEmrl1Dla2
aq0f7LOzlGxWieOBfOzozpDKLRwmTdDiusU1YDC3en7TAYuU3xTseAEbbfIVyojYSfCNyHAVAPjQ
Ug/JFKtv4B7pnvotaDuQWJOxqjQsJZLL8sSCT2GXnCOlGbM/UyJLC05w6eHBo7PCuEyY6ldkYU5f
J4r6SQzpXkrwRaGvZ8/kyrFdmTFyCRib2C0/VQ==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QiJhmrjg2y8lk/eL5RnZGdvVu+Twbn9GgrnTjfsP4/Y=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t1OmHwHvh/g1OB0Davw5aGKDbv9uwYVyGsnGbQHu2Ig=</DigestValue>
      </Reference>
      <Reference URI="/xl/sharedStrings.xml?ContentType=application/vnd.openxmlformats-officedocument.spreadsheetml.sharedStrings+xml">
        <DigestMethod Algorithm="http://www.w3.org/2001/04/xmlenc#sha256"/>
        <DigestValue>2TzcbSWzdA8Yrm6rdGNabttzS9vBEmumu/w0/kiyibQ=</DigestValue>
      </Reference>
      <Reference URI="/xl/styles.xml?ContentType=application/vnd.openxmlformats-officedocument.spreadsheetml.styles+xml">
        <DigestMethod Algorithm="http://www.w3.org/2001/04/xmlenc#sha256"/>
        <DigestValue>RmkmGg5N0uS2liZpdCDmLtq3zGS+kDX/r7vln89G23M=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QBFet43AlTdrtoOxPdpeMb3xrbz8w7/OxgY3Y4CTbAg=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ppEIuaY7nwzuIgv37z5+AQwQEQyvx69G3HhZkUWcrFU=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2021-07-27T14:08:56Z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16.0.14131/22</OfficeVersion>
          <ApplicationVersion>16.0.14131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2021-07-27T14:08:56Z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revision>1</cp:revision>
  <cp:lastPrinted>2021-04-14T06:29:12Z</cp:lastPrinted>
  <dcterms:created xsi:type="dcterms:W3CDTF">2014-03-05T12:43:32Z</dcterms:created>
  <dcterms:modified xsi:type="dcterms:W3CDTF">2021-07-27T08:11:45Z</dcterms:modified>
</cp:coreProperties>
</file>